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S:\Assessor Data\WENDY\Thomas County Assessor\Levy Worksheets\"/>
    </mc:Choice>
  </mc:AlternateContent>
  <xr:revisionPtr revIDLastSave="0" documentId="13_ncr:1_{88969BEA-9C8D-4EE1-B47E-8B7EFB865270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2" i="1"/>
  <c r="J30" i="1"/>
  <c r="J28" i="1"/>
  <c r="J26" i="1"/>
  <c r="J24" i="1"/>
  <c r="J22" i="1"/>
  <c r="J20" i="1"/>
  <c r="J18" i="1"/>
  <c r="J16" i="1"/>
  <c r="J14" i="1"/>
  <c r="J12" i="1"/>
  <c r="J10" i="1"/>
  <c r="J8" i="1"/>
  <c r="J6" i="1"/>
  <c r="J4" i="1"/>
  <c r="J2" i="1"/>
  <c r="G34" i="1"/>
  <c r="G32" i="1"/>
  <c r="G30" i="1"/>
  <c r="G28" i="1"/>
  <c r="G26" i="1"/>
  <c r="G24" i="1"/>
  <c r="G22" i="1"/>
  <c r="G20" i="1"/>
  <c r="G18" i="1"/>
  <c r="G16" i="1"/>
  <c r="G14" i="1"/>
  <c r="G12" i="1"/>
  <c r="G10" i="1"/>
  <c r="G8" i="1"/>
  <c r="G6" i="1"/>
  <c r="G4" i="1"/>
  <c r="G2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" i="1"/>
  <c r="D4" i="1"/>
  <c r="D2" i="1"/>
</calcChain>
</file>

<file path=xl/sharedStrings.xml><?xml version="1.0" encoding="utf-8"?>
<sst xmlns="http://schemas.openxmlformats.org/spreadsheetml/2006/main" count="35" uniqueCount="31">
  <si>
    <t>Subdivision</t>
  </si>
  <si>
    <t>Thomas County</t>
  </si>
  <si>
    <t>Airport Authority</t>
  </si>
  <si>
    <t>Ag Society</t>
  </si>
  <si>
    <t>Upper Loup NRD</t>
  </si>
  <si>
    <t>Mid Plains CC</t>
  </si>
  <si>
    <t>ESU 10</t>
  </si>
  <si>
    <t>ESU 16</t>
  </si>
  <si>
    <t>Mullen Hospital District</t>
  </si>
  <si>
    <t>Village of Thedford</t>
  </si>
  <si>
    <t>Village of Halsey</t>
  </si>
  <si>
    <t>Thedford Schools</t>
  </si>
  <si>
    <t>Sandhills Schools</t>
  </si>
  <si>
    <t>Mullen Schools</t>
  </si>
  <si>
    <t>Thedford Fire</t>
  </si>
  <si>
    <t>Halsey Fire</t>
  </si>
  <si>
    <t>Dunning Fire</t>
  </si>
  <si>
    <t>Purdum Fire</t>
  </si>
  <si>
    <t>Percent Increase/Decrease in Property tax asking</t>
  </si>
  <si>
    <t>Allowable levy by statute</t>
  </si>
  <si>
    <t>allocated under county up to .15 shared</t>
  </si>
  <si>
    <t>allocated under county up to  .15 shared</t>
  </si>
  <si>
    <t>If Fire District denied may then go up to .10 themselves</t>
  </si>
  <si>
    <t>Percent Increase/Decrease in Levy</t>
  </si>
  <si>
    <t>Percent Increase/Decrease Valuation</t>
  </si>
  <si>
    <t>2025 Property Tax Asking</t>
  </si>
  <si>
    <t>2025 Levy</t>
  </si>
  <si>
    <t>2025 Valuation</t>
  </si>
  <si>
    <t>2026 Property Tax asking</t>
  </si>
  <si>
    <t>2026 Levy</t>
  </si>
  <si>
    <t>2026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</si>
</sst>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9"/>
  <sheetViews>
    <sheetView tabSelected="1" workbookViewId="0">
      <selection activeCell="H37" sqref="H37"/>
    </sheetView>
  </sheetViews>
  <sheetFormatPr defaultRowHeight="15" x14ac:dyDescent="0.25"/>
  <cols>
    <col min="1" max="1" width="18.85546875" customWidth="1"/>
    <col min="2" max="3" width="20" customWidth="1"/>
    <col min="4" max="4" width="39" customWidth="1"/>
    <col min="7" max="7" width="28.140625" customWidth="1"/>
    <col min="8" max="9" width="17" customWidth="1"/>
    <col min="10" max="10" width="30" customWidth="1"/>
    <col min="11" max="11" width="33.7109375" customWidth="1"/>
    <col min="12" max="12" width="50.140625" customWidth="1"/>
  </cols>
  <sheetData>
    <row r="1" spans="1:14" x14ac:dyDescent="0.25">
      <c r="A1" s="6" t="s">
        <v>0</v>
      </c>
      <c r="B1" s="6" t="s">
        <v>25</v>
      </c>
      <c r="C1" s="6" t="s">
        <v>28</v>
      </c>
      <c r="D1" s="6" t="s">
        <v>18</v>
      </c>
      <c r="E1" s="7" t="s">
        <v>26</v>
      </c>
      <c r="F1" s="8" t="s">
        <v>29</v>
      </c>
      <c r="G1" s="6" t="s">
        <v>23</v>
      </c>
      <c r="H1" s="6" t="s">
        <v>27</v>
      </c>
      <c r="I1" s="6" t="s">
        <v>30</v>
      </c>
      <c r="J1" s="6" t="s">
        <v>24</v>
      </c>
      <c r="K1" s="8" t="s">
        <v>19</v>
      </c>
      <c r="L1" s="9"/>
      <c r="M1" s="9"/>
      <c r="N1" s="9"/>
    </row>
    <row r="2" spans="1:14" x14ac:dyDescent="0.25">
      <c r="A2" s="6" t="s">
        <v>1</v>
      </c>
      <c r="B2" s="6">
        <v>861743.22</v>
      </c>
      <c r="C2" s="6">
        <v>860929.04</v>
      </c>
      <c r="D2" s="6">
        <f>(C2-B2)/C2*100</f>
        <v>-9.4569931106045016E-2</v>
      </c>
      <c r="E2" s="7">
        <v>0.20857000000000001</v>
      </c>
      <c r="F2" s="8">
        <v>0.20702799999999999</v>
      </c>
      <c r="G2" s="6">
        <f>(F2-E2)/F2*100</f>
        <v>-0.74482678671484803</v>
      </c>
      <c r="H2" s="6">
        <v>413167046</v>
      </c>
      <c r="I2" s="6">
        <v>415851417</v>
      </c>
      <c r="J2" s="6">
        <f>(I2-H2)/I2*100</f>
        <v>0.64551204835740639</v>
      </c>
      <c r="K2" s="8">
        <v>0.5</v>
      </c>
      <c r="L2" s="9"/>
      <c r="M2" s="9"/>
      <c r="N2" s="9"/>
    </row>
    <row r="3" spans="1:14" x14ac:dyDescent="0.25">
      <c r="A3" s="6"/>
      <c r="B3" s="6"/>
      <c r="C3" s="6"/>
      <c r="D3" s="6"/>
      <c r="E3" s="7"/>
      <c r="F3" s="8"/>
      <c r="G3" s="6"/>
      <c r="H3" s="6"/>
      <c r="I3" s="6"/>
      <c r="J3" s="6"/>
      <c r="K3" s="8"/>
      <c r="L3" s="9"/>
      <c r="M3" s="9"/>
      <c r="N3" s="9"/>
    </row>
    <row r="4" spans="1:14" x14ac:dyDescent="0.25">
      <c r="A4" s="6" t="s">
        <v>2</v>
      </c>
      <c r="B4" s="6">
        <v>65994</v>
      </c>
      <c r="C4" s="6">
        <v>66902.38</v>
      </c>
      <c r="D4" s="6">
        <f>(C4-B4)/C4*100</f>
        <v>1.3577693349623803</v>
      </c>
      <c r="E4" s="7">
        <v>1.5972E-2</v>
      </c>
      <c r="F4" s="8">
        <v>1.6088000000000002E-2</v>
      </c>
      <c r="G4" s="6">
        <f>(F4-E4)/F4*100</f>
        <v>0.72103431128792583</v>
      </c>
      <c r="H4" s="6">
        <v>413167046</v>
      </c>
      <c r="I4" s="6">
        <v>415851417</v>
      </c>
      <c r="J4" s="6">
        <f>(I4-H4)/I4*100</f>
        <v>0.64551204835740639</v>
      </c>
      <c r="K4" s="8" t="s">
        <v>20</v>
      </c>
      <c r="L4" s="9"/>
      <c r="M4" s="9"/>
      <c r="N4" s="9"/>
    </row>
    <row r="5" spans="1:14" x14ac:dyDescent="0.25">
      <c r="A5" s="6"/>
      <c r="B5" s="6"/>
      <c r="C5" s="6"/>
      <c r="D5" s="6"/>
      <c r="E5" s="7"/>
      <c r="F5" s="8"/>
      <c r="G5" s="6"/>
      <c r="H5" s="6"/>
      <c r="I5" s="6"/>
      <c r="J5" s="6"/>
      <c r="K5" s="8"/>
      <c r="L5" s="9"/>
      <c r="M5" s="9"/>
      <c r="N5" s="9"/>
    </row>
    <row r="6" spans="1:14" x14ac:dyDescent="0.25">
      <c r="A6" s="6" t="s">
        <v>3</v>
      </c>
      <c r="B6" s="6">
        <v>23970</v>
      </c>
      <c r="C6" s="6">
        <v>24489.599999999999</v>
      </c>
      <c r="D6" s="6">
        <f>(C6-B6)/C6*100</f>
        <v>2.1217169737357837</v>
      </c>
      <c r="E6" s="7">
        <v>5.8019999999999999E-3</v>
      </c>
      <c r="F6" s="8">
        <v>5.8890000000000001E-3</v>
      </c>
      <c r="G6" s="6">
        <f>(F6-E6)/F6*100</f>
        <v>1.4773306164034687</v>
      </c>
      <c r="H6" s="6">
        <v>413167046</v>
      </c>
      <c r="I6" s="6">
        <v>415851417</v>
      </c>
      <c r="J6" s="6">
        <f>(I6-H6)/I6*100</f>
        <v>0.64551204835740639</v>
      </c>
      <c r="K6" s="8" t="s">
        <v>20</v>
      </c>
      <c r="L6" s="9"/>
      <c r="M6" s="9"/>
      <c r="N6" s="9"/>
    </row>
    <row r="7" spans="1:14" x14ac:dyDescent="0.25">
      <c r="A7" s="6"/>
      <c r="B7" s="6"/>
      <c r="C7" s="6"/>
      <c r="D7" s="6"/>
      <c r="E7" s="7"/>
      <c r="F7" s="8"/>
      <c r="G7" s="6"/>
      <c r="H7" s="6"/>
      <c r="I7" s="6"/>
      <c r="J7" s="6"/>
      <c r="K7" s="8"/>
      <c r="L7" s="9"/>
      <c r="M7" s="9"/>
      <c r="N7" s="9"/>
    </row>
    <row r="8" spans="1:14" x14ac:dyDescent="0.25">
      <c r="A8" s="10" t="s">
        <v>4</v>
      </c>
      <c r="B8" s="10">
        <v>475296.88</v>
      </c>
      <c r="C8" s="10">
        <v>525848.75</v>
      </c>
      <c r="D8" s="10">
        <f>(C8-B8)/C8*100</f>
        <v>9.6133859783825653</v>
      </c>
      <c r="E8" s="11">
        <v>1.3337E-2</v>
      </c>
      <c r="F8" s="12">
        <v>1.4045E-2</v>
      </c>
      <c r="G8" s="6">
        <f>(F8-E8)/F8*100</f>
        <v>5.040939836240657</v>
      </c>
      <c r="H8" s="6">
        <v>3563789860</v>
      </c>
      <c r="I8" s="6">
        <v>3744040193</v>
      </c>
      <c r="J8" s="6">
        <f>(I8-H8)/I8*100</f>
        <v>4.8143268690598697</v>
      </c>
      <c r="K8" s="8">
        <v>4.4999999999999998E-2</v>
      </c>
      <c r="L8" s="9"/>
      <c r="M8" s="9"/>
      <c r="N8" s="9"/>
    </row>
    <row r="9" spans="1:14" x14ac:dyDescent="0.25">
      <c r="A9" s="6"/>
      <c r="B9" s="6"/>
      <c r="C9" s="6"/>
      <c r="D9" s="6"/>
      <c r="E9" s="7"/>
      <c r="F9" s="8"/>
      <c r="G9" s="6"/>
      <c r="H9" s="6"/>
      <c r="I9" s="6"/>
      <c r="J9" s="6"/>
      <c r="K9" s="8"/>
      <c r="L9" s="9"/>
      <c r="M9" s="9"/>
      <c r="N9" s="9"/>
    </row>
    <row r="10" spans="1:14" x14ac:dyDescent="0.25">
      <c r="A10" s="10" t="s">
        <v>5</v>
      </c>
      <c r="B10" s="13">
        <v>5453495</v>
      </c>
      <c r="C10" s="13">
        <v>5791384</v>
      </c>
      <c r="D10" s="10">
        <f>(C10-B10)/C10*100</f>
        <v>5.8343394256018941</v>
      </c>
      <c r="E10" s="11">
        <v>0.02</v>
      </c>
      <c r="F10" s="12">
        <v>0.02</v>
      </c>
      <c r="G10" s="6">
        <f>(F10-E10)/F10*100</f>
        <v>0</v>
      </c>
      <c r="H10" s="6">
        <v>27267176785</v>
      </c>
      <c r="I10" s="6">
        <v>28956218976</v>
      </c>
      <c r="J10" s="6">
        <f>(I10-H10)/I10*100</f>
        <v>5.8330895770609468</v>
      </c>
      <c r="K10" s="8">
        <v>0.10249999999999999</v>
      </c>
      <c r="L10" s="9"/>
      <c r="M10" s="9"/>
      <c r="N10" s="9"/>
    </row>
    <row r="11" spans="1:14" x14ac:dyDescent="0.25">
      <c r="A11" s="6"/>
      <c r="B11" s="6"/>
      <c r="C11" s="6"/>
      <c r="D11" s="6"/>
      <c r="E11" s="7"/>
      <c r="F11" s="8"/>
      <c r="G11" s="6"/>
      <c r="H11" s="6"/>
      <c r="I11" s="6"/>
      <c r="J11" s="6"/>
      <c r="K11" s="8"/>
      <c r="L11" s="9"/>
      <c r="M11" s="9"/>
      <c r="N11" s="9"/>
    </row>
    <row r="12" spans="1:14" x14ac:dyDescent="0.25">
      <c r="A12" s="10" t="s">
        <v>6</v>
      </c>
      <c r="B12" s="13">
        <v>4003101.63</v>
      </c>
      <c r="C12" s="13">
        <v>4098796.04</v>
      </c>
      <c r="D12" s="10">
        <f>(C12-B12)/C12*100</f>
        <v>2.3346955805100307</v>
      </c>
      <c r="E12" s="11">
        <v>1.1912000000000001E-2</v>
      </c>
      <c r="F12" s="12">
        <v>1.1386E-2</v>
      </c>
      <c r="G12" s="6">
        <f>(F12-E12)/F12*100</f>
        <v>-4.6197084138415629</v>
      </c>
      <c r="H12" s="6">
        <v>33605349075</v>
      </c>
      <c r="I12" s="6">
        <v>36000038569</v>
      </c>
      <c r="J12" s="6">
        <f>(I12-H12)/I12*100</f>
        <v>6.6519081345154207</v>
      </c>
      <c r="K12" s="8">
        <v>1.4999999999999999E-2</v>
      </c>
      <c r="L12" s="9"/>
      <c r="M12" s="9"/>
      <c r="N12" s="9"/>
    </row>
    <row r="13" spans="1:14" x14ac:dyDescent="0.25">
      <c r="A13" s="6"/>
      <c r="B13" s="6"/>
      <c r="C13" s="6"/>
      <c r="D13" s="6"/>
      <c r="E13" s="7"/>
      <c r="F13" s="8"/>
      <c r="G13" s="6"/>
      <c r="H13" s="6"/>
      <c r="I13" s="6"/>
      <c r="J13" s="6"/>
      <c r="K13" s="8"/>
      <c r="L13" s="9"/>
      <c r="M13" s="9"/>
      <c r="N13" s="9"/>
    </row>
    <row r="14" spans="1:14" x14ac:dyDescent="0.25">
      <c r="A14" s="10" t="s">
        <v>7</v>
      </c>
      <c r="B14" s="13">
        <v>2074725.84</v>
      </c>
      <c r="C14" s="13">
        <v>2199822.42</v>
      </c>
      <c r="D14" s="10">
        <f>(C14-B14)/C14*100</f>
        <v>5.6866671992551039</v>
      </c>
      <c r="E14" s="11">
        <v>1.4999999999999999E-2</v>
      </c>
      <c r="F14" s="12">
        <v>1.4999999999999999E-2</v>
      </c>
      <c r="G14" s="6">
        <f>(F14-E14)/F14*100</f>
        <v>0</v>
      </c>
      <c r="H14" s="6">
        <v>13831505570</v>
      </c>
      <c r="I14" s="6">
        <v>14665485537</v>
      </c>
      <c r="J14" s="6">
        <f>(I14-H14)/I14*100</f>
        <v>5.6866850053885125</v>
      </c>
      <c r="K14" s="8">
        <v>1.4999999999999999E-2</v>
      </c>
      <c r="L14" s="9"/>
      <c r="M14" s="9"/>
      <c r="N14" s="9"/>
    </row>
    <row r="15" spans="1:14" x14ac:dyDescent="0.25">
      <c r="A15" s="6"/>
      <c r="B15" s="6"/>
      <c r="C15" s="6"/>
      <c r="D15" s="6"/>
      <c r="E15" s="7"/>
      <c r="F15" s="8"/>
      <c r="G15" s="6"/>
      <c r="H15" s="6"/>
      <c r="I15" s="6"/>
      <c r="J15" s="6"/>
      <c r="K15" s="8"/>
      <c r="L15" s="9"/>
      <c r="M15" s="9"/>
      <c r="N15" s="9"/>
    </row>
    <row r="16" spans="1:14" x14ac:dyDescent="0.25">
      <c r="A16" s="10" t="s">
        <v>8</v>
      </c>
      <c r="B16" s="10">
        <v>65000</v>
      </c>
      <c r="C16" s="10">
        <v>0</v>
      </c>
      <c r="D16" s="10" t="e">
        <f>(C16-B16)/C16*100</f>
        <v>#DIV/0!</v>
      </c>
      <c r="E16" s="11">
        <v>6.7359999999999998E-3</v>
      </c>
      <c r="F16" s="12">
        <v>0</v>
      </c>
      <c r="G16" s="6" t="e">
        <f>(F16-E16)/F16*100</f>
        <v>#DIV/0!</v>
      </c>
      <c r="H16" s="6">
        <v>964967830</v>
      </c>
      <c r="I16" s="6">
        <v>0</v>
      </c>
      <c r="J16" s="6" t="e">
        <f>(I16-H16)/I16*100</f>
        <v>#DIV/0!</v>
      </c>
      <c r="K16" s="8">
        <v>3.0499999999999999E-2</v>
      </c>
      <c r="L16" s="9"/>
      <c r="M16" s="9"/>
      <c r="N16" s="9"/>
    </row>
    <row r="17" spans="1:14" x14ac:dyDescent="0.25">
      <c r="A17" s="6"/>
      <c r="B17" s="6"/>
      <c r="C17" s="6"/>
      <c r="D17" s="6"/>
      <c r="E17" s="7"/>
      <c r="F17" s="8"/>
      <c r="G17" s="6"/>
      <c r="H17" s="6"/>
      <c r="I17" s="6"/>
      <c r="J17" s="6"/>
      <c r="K17" s="8"/>
      <c r="L17" s="9"/>
      <c r="M17" s="9"/>
      <c r="N17" s="9"/>
    </row>
    <row r="18" spans="1:14" x14ac:dyDescent="0.25">
      <c r="A18" s="6" t="s">
        <v>9</v>
      </c>
      <c r="B18" s="14">
        <v>49660.9</v>
      </c>
      <c r="C18" s="14">
        <v>51823.23</v>
      </c>
      <c r="D18" s="6">
        <f>(C18-B18)/C18*100</f>
        <v>4.1725110534407088</v>
      </c>
      <c r="E18" s="7">
        <v>0.37727100000000002</v>
      </c>
      <c r="F18" s="8">
        <v>0.37727100000000002</v>
      </c>
      <c r="G18" s="6">
        <f>(F18-E18)/F18*100</f>
        <v>0</v>
      </c>
      <c r="H18" s="6">
        <v>13163200</v>
      </c>
      <c r="I18" s="6">
        <v>13736338</v>
      </c>
      <c r="J18" s="6">
        <f>(I18-H18)/I18*100</f>
        <v>4.1724220822172544</v>
      </c>
      <c r="K18" s="8">
        <v>0.45</v>
      </c>
      <c r="L18" s="9"/>
      <c r="M18" s="9"/>
      <c r="N18" s="9"/>
    </row>
    <row r="19" spans="1:14" x14ac:dyDescent="0.25">
      <c r="A19" s="6"/>
      <c r="B19" s="6"/>
      <c r="C19" s="6"/>
      <c r="D19" s="6"/>
      <c r="E19" s="7"/>
      <c r="F19" s="8"/>
      <c r="G19" s="6"/>
      <c r="H19" s="6"/>
      <c r="I19" s="6"/>
      <c r="J19" s="6"/>
      <c r="K19" s="8"/>
      <c r="L19" s="9"/>
      <c r="M19" s="9"/>
      <c r="N19" s="9"/>
    </row>
    <row r="20" spans="1:14" x14ac:dyDescent="0.25">
      <c r="A20" s="6" t="s">
        <v>10</v>
      </c>
      <c r="B20" s="14">
        <v>15155.06</v>
      </c>
      <c r="C20" s="14">
        <v>15070</v>
      </c>
      <c r="D20" s="6">
        <f>(C20-B20)/C20*100</f>
        <v>-0.5644326476443231</v>
      </c>
      <c r="E20" s="7">
        <v>0.226359</v>
      </c>
      <c r="F20" s="8">
        <v>0.226359</v>
      </c>
      <c r="G20" s="6">
        <f>(F20-E20)/F20*100</f>
        <v>0</v>
      </c>
      <c r="H20" s="6">
        <v>6695154</v>
      </c>
      <c r="I20" s="6">
        <v>6657569</v>
      </c>
      <c r="J20" s="6">
        <f>(I20-H20)/I20*100</f>
        <v>-0.56454540688951171</v>
      </c>
      <c r="K20" s="8">
        <v>0.45</v>
      </c>
      <c r="L20" s="9"/>
      <c r="M20" s="9"/>
      <c r="N20" s="9"/>
    </row>
    <row r="21" spans="1:14" x14ac:dyDescent="0.25">
      <c r="A21" s="6"/>
      <c r="B21" s="6"/>
      <c r="C21" s="6"/>
      <c r="D21" s="6"/>
      <c r="E21" s="7"/>
      <c r="F21" s="8"/>
      <c r="G21" s="6"/>
      <c r="H21" s="6"/>
      <c r="I21" s="6"/>
      <c r="J21" s="6"/>
      <c r="K21" s="8"/>
      <c r="L21" s="9"/>
      <c r="M21" s="9"/>
      <c r="N21" s="9"/>
    </row>
    <row r="22" spans="1:14" x14ac:dyDescent="0.25">
      <c r="A22" s="6" t="s">
        <v>11</v>
      </c>
      <c r="B22" s="14">
        <v>2853015</v>
      </c>
      <c r="C22" s="14">
        <v>3120517</v>
      </c>
      <c r="D22" s="6">
        <f>(C22-B22)/C22*100</f>
        <v>8.572361567009569</v>
      </c>
      <c r="E22" s="7">
        <v>0.71055900000000005</v>
      </c>
      <c r="F22" s="8">
        <v>0.755768</v>
      </c>
      <c r="G22" s="6">
        <f>(F22-E22)/F22*100</f>
        <v>5.981862158757707</v>
      </c>
      <c r="H22" s="6">
        <v>401516935</v>
      </c>
      <c r="I22" s="6">
        <v>412893236</v>
      </c>
      <c r="J22" s="6">
        <f>(I22-H22)/I22*100</f>
        <v>2.7552645594804561</v>
      </c>
      <c r="K22" s="8">
        <v>1.05</v>
      </c>
      <c r="L22" s="9"/>
      <c r="M22" s="9"/>
      <c r="N22" s="9"/>
    </row>
    <row r="23" spans="1:14" x14ac:dyDescent="0.25">
      <c r="A23" s="6"/>
      <c r="B23" s="6"/>
      <c r="C23" s="6"/>
      <c r="D23" s="6"/>
      <c r="E23" s="7"/>
      <c r="F23" s="8"/>
      <c r="G23" s="6"/>
      <c r="H23" s="6"/>
      <c r="I23" s="6"/>
      <c r="J23" s="6"/>
      <c r="K23" s="8"/>
      <c r="L23" s="9"/>
      <c r="M23" s="9"/>
      <c r="N23" s="9"/>
    </row>
    <row r="24" spans="1:14" x14ac:dyDescent="0.25">
      <c r="A24" s="10" t="s">
        <v>12</v>
      </c>
      <c r="B24" s="13">
        <v>3035594</v>
      </c>
      <c r="C24" s="13">
        <v>3201417</v>
      </c>
      <c r="D24" s="10">
        <f>(C24-B24)/C24*100</f>
        <v>5.1796751251086626</v>
      </c>
      <c r="E24" s="11">
        <v>0.59938400000000003</v>
      </c>
      <c r="F24" s="12">
        <v>0.60767400000000005</v>
      </c>
      <c r="G24" s="6">
        <f>(F24-E24)/F24*100</f>
        <v>1.3642183144251718</v>
      </c>
      <c r="H24" s="6">
        <v>506452340</v>
      </c>
      <c r="I24" s="6">
        <v>526831568</v>
      </c>
      <c r="J24" s="6">
        <f>(I24-H24)/I24*100</f>
        <v>3.8682625032067173</v>
      </c>
      <c r="K24" s="8">
        <v>1.05</v>
      </c>
      <c r="L24" s="9"/>
      <c r="M24" s="9"/>
      <c r="N24" s="9"/>
    </row>
    <row r="25" spans="1:14" x14ac:dyDescent="0.25">
      <c r="A25" s="6"/>
      <c r="B25" s="6"/>
      <c r="C25" s="6"/>
      <c r="D25" s="6"/>
      <c r="E25" s="7"/>
      <c r="F25" s="8"/>
      <c r="G25" s="6"/>
      <c r="H25" s="6"/>
      <c r="I25" s="6"/>
      <c r="J25" s="6"/>
      <c r="K25" s="8"/>
      <c r="L25" s="9"/>
      <c r="M25" s="9"/>
      <c r="N25" s="9"/>
    </row>
    <row r="26" spans="1:14" x14ac:dyDescent="0.25">
      <c r="A26" s="10" t="s">
        <v>13</v>
      </c>
      <c r="B26" s="13">
        <v>3276768</v>
      </c>
      <c r="C26" s="13">
        <v>3922508</v>
      </c>
      <c r="D26" s="10">
        <f>(C26-B26)/C26*100</f>
        <v>16.462426590334552</v>
      </c>
      <c r="E26" s="11">
        <v>0.41992299999999999</v>
      </c>
      <c r="F26" s="12">
        <v>0.48075400000000001</v>
      </c>
      <c r="G26" s="6">
        <f>(F26-E26)/F26*100</f>
        <v>12.65324885492373</v>
      </c>
      <c r="H26" s="6">
        <v>780327134</v>
      </c>
      <c r="I26" s="6">
        <v>815906548</v>
      </c>
      <c r="J26" s="6">
        <f>(I26-H26)/I26*100</f>
        <v>4.360721713438191</v>
      </c>
      <c r="K26" s="8">
        <v>1.05</v>
      </c>
      <c r="L26" s="9"/>
      <c r="M26" s="9"/>
      <c r="N26" s="9"/>
    </row>
    <row r="27" spans="1:14" x14ac:dyDescent="0.25">
      <c r="A27" s="6"/>
      <c r="B27" s="6"/>
      <c r="C27" s="6"/>
      <c r="D27" s="6"/>
      <c r="E27" s="7"/>
      <c r="F27" s="8"/>
      <c r="G27" s="6"/>
      <c r="H27" s="6"/>
      <c r="I27" s="6"/>
      <c r="J27" s="6"/>
      <c r="K27" s="8"/>
      <c r="L27" s="9"/>
      <c r="M27" s="9"/>
      <c r="N27" s="9"/>
    </row>
    <row r="28" spans="1:14" x14ac:dyDescent="0.25">
      <c r="A28" s="6" t="s">
        <v>14</v>
      </c>
      <c r="B28" s="15">
        <v>85000</v>
      </c>
      <c r="C28" s="15">
        <v>85000</v>
      </c>
      <c r="D28" s="6">
        <f>(C28-B28)/C28*100</f>
        <v>0</v>
      </c>
      <c r="E28" s="7">
        <v>1.5138E-2</v>
      </c>
      <c r="F28" s="8">
        <v>1.4600999999999999E-2</v>
      </c>
      <c r="G28" s="6">
        <f>(F28-E28)/F28*100</f>
        <v>-3.6778302855968845</v>
      </c>
      <c r="H28" s="6">
        <v>561513170</v>
      </c>
      <c r="I28" s="6">
        <v>582140609</v>
      </c>
      <c r="J28" s="6">
        <f>(I28-H28)/I28*100</f>
        <v>3.543377438559693</v>
      </c>
      <c r="K28" s="8" t="s">
        <v>20</v>
      </c>
      <c r="L28" s="16" t="s">
        <v>22</v>
      </c>
      <c r="M28" s="9"/>
      <c r="N28" s="9"/>
    </row>
    <row r="29" spans="1:14" x14ac:dyDescent="0.25">
      <c r="A29" s="6"/>
      <c r="B29" s="6"/>
      <c r="C29" s="6"/>
      <c r="D29" s="6"/>
      <c r="E29" s="7"/>
      <c r="F29" s="8"/>
      <c r="G29" s="6"/>
      <c r="H29" s="6"/>
      <c r="I29" s="6"/>
      <c r="J29" s="6"/>
      <c r="K29" s="8"/>
      <c r="L29" s="9"/>
      <c r="M29" s="9"/>
      <c r="N29" s="9"/>
    </row>
    <row r="30" spans="1:14" x14ac:dyDescent="0.25">
      <c r="A30" s="6" t="s">
        <v>15</v>
      </c>
      <c r="B30" s="6">
        <v>9000</v>
      </c>
      <c r="C30" s="6">
        <v>9000</v>
      </c>
      <c r="D30" s="6">
        <f>(C30-B30)/C30*100</f>
        <v>0</v>
      </c>
      <c r="E30" s="7">
        <v>1.422E-2</v>
      </c>
      <c r="F30" s="8">
        <v>1.4271000000000001E-2</v>
      </c>
      <c r="G30" s="6">
        <f>(F30-E30)/F30*100</f>
        <v>0.35736808913181062</v>
      </c>
      <c r="H30" s="6">
        <v>63290916</v>
      </c>
      <c r="I30" s="6">
        <v>63063961</v>
      </c>
      <c r="J30" s="6">
        <f>(I30-H30)/I30*100</f>
        <v>-0.35988066147636999</v>
      </c>
      <c r="K30" s="8" t="s">
        <v>20</v>
      </c>
      <c r="L30" s="9"/>
      <c r="M30" s="9"/>
      <c r="N30" s="9"/>
    </row>
    <row r="31" spans="1:14" x14ac:dyDescent="0.25">
      <c r="A31" s="6"/>
      <c r="B31" s="6"/>
      <c r="C31" s="6"/>
      <c r="D31" s="6"/>
      <c r="E31" s="7"/>
      <c r="F31" s="8"/>
      <c r="G31" s="6"/>
      <c r="H31" s="6"/>
      <c r="I31" s="6"/>
      <c r="J31" s="6"/>
      <c r="K31" s="8"/>
      <c r="L31" s="9"/>
      <c r="M31" s="9"/>
      <c r="N31" s="9"/>
    </row>
    <row r="32" spans="1:14" x14ac:dyDescent="0.25">
      <c r="A32" s="10" t="s">
        <v>16</v>
      </c>
      <c r="B32" s="10">
        <v>14586</v>
      </c>
      <c r="C32" s="10">
        <v>14897.84</v>
      </c>
      <c r="D32" s="10">
        <f>(C32-B32)/C32*100</f>
        <v>2.093189348254513</v>
      </c>
      <c r="E32" s="11">
        <v>8.7360000000000007E-3</v>
      </c>
      <c r="F32" s="12">
        <v>8.5959999999999995E-3</v>
      </c>
      <c r="G32" s="6">
        <f>(F32-E32)/F32*100</f>
        <v>-1.628664495114021</v>
      </c>
      <c r="H32" s="6">
        <v>166967576</v>
      </c>
      <c r="I32" s="6">
        <v>173320333</v>
      </c>
      <c r="J32" s="6">
        <f>(I32-H32)/I32*100</f>
        <v>3.6653270219599681</v>
      </c>
      <c r="K32" s="8" t="s">
        <v>20</v>
      </c>
      <c r="L32" s="9"/>
      <c r="M32" s="9"/>
      <c r="N32" s="9"/>
    </row>
    <row r="33" spans="1:14" x14ac:dyDescent="0.25">
      <c r="A33" s="6"/>
      <c r="B33" s="6"/>
      <c r="C33" s="6"/>
      <c r="D33" s="6"/>
      <c r="E33" s="7"/>
      <c r="F33" s="8"/>
      <c r="G33" s="6"/>
      <c r="H33" s="6"/>
      <c r="I33" s="6"/>
      <c r="J33" s="6"/>
      <c r="K33" s="8"/>
      <c r="L33" s="9"/>
      <c r="M33" s="9"/>
      <c r="N33" s="9"/>
    </row>
    <row r="34" spans="1:14" x14ac:dyDescent="0.25">
      <c r="A34" s="10" t="s">
        <v>17</v>
      </c>
      <c r="B34" s="10">
        <v>13000</v>
      </c>
      <c r="C34" s="10">
        <v>15400</v>
      </c>
      <c r="D34" s="10">
        <f>(C34-B34)/C34*100</f>
        <v>15.584415584415584</v>
      </c>
      <c r="E34" s="11">
        <v>5.1850000000000004E-3</v>
      </c>
      <c r="F34" s="12">
        <v>5.7660000000000003E-3</v>
      </c>
      <c r="G34" s="6">
        <f>(F34-E34)/F34*100</f>
        <v>10.076309399930626</v>
      </c>
      <c r="H34" s="6">
        <v>250731684</v>
      </c>
      <c r="I34" s="6">
        <v>267095947</v>
      </c>
      <c r="J34" s="6">
        <f>(I34-H34)/I34*100</f>
        <v>6.1267357980538728</v>
      </c>
      <c r="K34" s="8" t="s">
        <v>21</v>
      </c>
      <c r="L34" s="9"/>
      <c r="M34" s="9"/>
      <c r="N34" s="9"/>
    </row>
    <row r="35" spans="1:14" x14ac:dyDescent="0.25">
      <c r="A35" s="2"/>
      <c r="B35" s="2"/>
      <c r="C35" s="2"/>
      <c r="D35" s="2"/>
      <c r="E35" s="3"/>
      <c r="F35" s="3"/>
      <c r="G35" s="2"/>
      <c r="H35" s="2"/>
      <c r="I35" s="2"/>
      <c r="J35" s="2"/>
      <c r="K35" s="4"/>
      <c r="L35" s="4"/>
    </row>
    <row r="36" spans="1:14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4"/>
      <c r="L36" s="4"/>
    </row>
    <row r="37" spans="1:14" x14ac:dyDescent="0.25">
      <c r="A37" s="2"/>
      <c r="B37" s="2"/>
      <c r="C37" s="2"/>
      <c r="D37" s="2"/>
      <c r="E37" s="4"/>
      <c r="F37" s="4"/>
      <c r="G37" s="4"/>
      <c r="H37" s="4"/>
      <c r="I37" s="4"/>
      <c r="J37" s="4"/>
      <c r="K37" s="4"/>
      <c r="L37" s="4"/>
    </row>
    <row r="38" spans="1:14" x14ac:dyDescent="0.25">
      <c r="A38" s="2"/>
      <c r="B38" s="2"/>
      <c r="C38" s="2"/>
      <c r="D38" s="2"/>
      <c r="E38" s="4"/>
      <c r="F38" s="4"/>
      <c r="G38" s="4"/>
      <c r="H38" s="4"/>
      <c r="I38" s="4"/>
      <c r="J38" s="4"/>
      <c r="K38" s="4"/>
      <c r="L38" s="4"/>
    </row>
    <row r="39" spans="1:14" x14ac:dyDescent="0.25">
      <c r="A39" s="2"/>
      <c r="B39" s="2"/>
      <c r="C39" s="2"/>
      <c r="D39" s="2"/>
      <c r="E39" s="4"/>
      <c r="F39" s="4"/>
      <c r="G39" s="4"/>
      <c r="H39" s="4"/>
      <c r="I39" s="4"/>
      <c r="J39" s="4"/>
      <c r="K39" s="4"/>
      <c r="L39" s="4"/>
    </row>
    <row r="40" spans="1:14" x14ac:dyDescent="0.25">
      <c r="A40" s="1"/>
      <c r="B40" s="1"/>
      <c r="C40" s="1"/>
      <c r="D40" s="1"/>
    </row>
    <row r="41" spans="1:14" x14ac:dyDescent="0.25">
      <c r="A41" s="1"/>
      <c r="B41" s="1"/>
      <c r="C41" s="1"/>
      <c r="D41" s="1"/>
    </row>
    <row r="42" spans="1:14" x14ac:dyDescent="0.25">
      <c r="A42" s="1"/>
      <c r="B42" s="1"/>
      <c r="C42" s="1"/>
      <c r="D42" s="1"/>
    </row>
    <row r="43" spans="1:14" x14ac:dyDescent="0.25">
      <c r="A43" s="1"/>
      <c r="B43" s="1"/>
      <c r="C43" s="1"/>
      <c r="D43" s="1"/>
    </row>
    <row r="44" spans="1:14" x14ac:dyDescent="0.25">
      <c r="A44" s="1"/>
      <c r="B44" s="1"/>
      <c r="C44" s="1"/>
      <c r="D44" s="1"/>
    </row>
    <row r="45" spans="1:14" x14ac:dyDescent="0.25">
      <c r="A45" s="1"/>
      <c r="B45" s="1"/>
      <c r="C45" s="1"/>
      <c r="D45" s="1"/>
    </row>
    <row r="46" spans="1:14" x14ac:dyDescent="0.25">
      <c r="A46" s="1"/>
      <c r="B46" s="1"/>
      <c r="C46" s="1"/>
      <c r="D46" s="1"/>
    </row>
    <row r="47" spans="1:14" x14ac:dyDescent="0.25">
      <c r="A47" s="1"/>
      <c r="B47" s="1"/>
      <c r="C47" s="1"/>
      <c r="D47" s="1"/>
    </row>
    <row r="48" spans="1:1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</sheetData>
  <printOptions gridLines="1"/>
  <pageMargins left="0.7" right="0.7" top="0.75" bottom="0.75" header="0.3" footer="0.3"/>
  <pageSetup paperSize="5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Lorissa</dc:creator>
  <cp:lastModifiedBy>Lorissa Hartman</cp:lastModifiedBy>
  <cp:lastPrinted>2026-10-16T19:45:11Z</cp:lastPrinted>
  <dcterms:created xsi:type="dcterms:W3CDTF">2017-09-25T19:58:21Z</dcterms:created>
  <dcterms:modified xsi:type="dcterms:W3CDTF">2026-10-16T19:45:15Z</dcterms:modified>
</cp:coreProperties>
</file>